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731"/>
  <workbookPr showInkAnnotation="0"/>
  <mc:AlternateContent xmlns:mc="http://schemas.openxmlformats.org/markup-compatibility/2006">
    <mc:Choice Requires="x15">
      <x15ac:absPath xmlns:x15ac="http://schemas.microsoft.com/office/spreadsheetml/2010/11/ac" url="https://turnenbayern-my.sharepoint.com/personal/theresa_kraus_btv-turnen_de/Documents/00_Theresa/03_Marketing/Homepage/"/>
    </mc:Choice>
  </mc:AlternateContent>
  <xr:revisionPtr revIDLastSave="0" documentId="8_{F039987E-60DF-4802-8362-57771952EC3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Antragsformular" sheetId="1" r:id="rId1"/>
    <sheet name="Bezugslist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62" i="1" l="1"/>
  <c r="F39" i="1"/>
  <c r="F38" i="1"/>
  <c r="F37" i="1"/>
  <c r="F36" i="1"/>
  <c r="F27" i="1"/>
  <c r="F26" i="1"/>
  <c r="F25" i="1"/>
  <c r="F24" i="1"/>
  <c r="E63" i="1" l="1"/>
  <c r="F41" i="1" l="1"/>
  <c r="F29" i="1"/>
  <c r="F43" i="1" l="1"/>
  <c r="F47" i="1" l="1"/>
  <c r="E48" i="1" s="1"/>
  <c r="D51" i="1" s="1"/>
  <c r="E60" i="1"/>
  <c r="E61" i="1" s="1"/>
  <c r="E64" i="1" l="1"/>
</calcChain>
</file>

<file path=xl/sharedStrings.xml><?xml version="1.0" encoding="utf-8"?>
<sst xmlns="http://schemas.openxmlformats.org/spreadsheetml/2006/main" count="96" uniqueCount="75">
  <si>
    <t xml:space="preserve">An </t>
  </si>
  <si>
    <t>Adressliste Regierungen</t>
  </si>
  <si>
    <t>Antragsteller</t>
  </si>
  <si>
    <t>(Anschrift - Straße, Hausnummer, PLZ Ort)</t>
  </si>
  <si>
    <t>(Bankverbindung - IBAN, BIC, Geldinstitut)</t>
  </si>
  <si>
    <t>(Ansprechpartner/-in)</t>
  </si>
  <si>
    <t>Telefonnummer</t>
  </si>
  <si>
    <t>E-Mail-Adresse</t>
  </si>
  <si>
    <t>Maßnahme, für die eine Zuwendung beantragt wird</t>
  </si>
  <si>
    <t>(Vereinsname)</t>
  </si>
  <si>
    <t xml:space="preserve">(Standort mit Beschreibung der vorhandenen Sportanlagen mit Adressen) </t>
  </si>
  <si>
    <t>Auswahlmenü ja/nein</t>
  </si>
  <si>
    <t>Über Dropdown auswählen</t>
  </si>
  <si>
    <t>ja</t>
  </si>
  <si>
    <t>nein</t>
  </si>
  <si>
    <t>bitte auswählen</t>
  </si>
  <si>
    <t>Sportstätte(n) wird / werden vom Verein betrieben</t>
  </si>
  <si>
    <t>Erdgas</t>
  </si>
  <si>
    <t>Fernwärme</t>
  </si>
  <si>
    <t>Strom</t>
  </si>
  <si>
    <t>Ausgaben 2023</t>
  </si>
  <si>
    <t>Ausgaben 2021</t>
  </si>
  <si>
    <t>(verdoppelte) Vereinspauschale 2023</t>
  </si>
  <si>
    <t>allgemeiner Energiepreiszuschuss 2023</t>
  </si>
  <si>
    <t>Mehrausgaben in 2023 im Vergleich zu 2021</t>
  </si>
  <si>
    <t>Zugangsvoraussetzung ergänzende Härtefallhilfe</t>
  </si>
  <si>
    <t>Mehrausgaben 2023 im Vergleich zu 2021 
ohne Berücksichtigung von anderen Energiehilfen</t>
  </si>
  <si>
    <t>Euro</t>
  </si>
  <si>
    <r>
      <t>Weitere Zuwendungen</t>
    </r>
    <r>
      <rPr>
        <sz val="10"/>
        <color theme="1"/>
        <rFont val="Arial"/>
        <family val="2"/>
      </rPr>
      <t xml:space="preserve"> </t>
    </r>
    <r>
      <rPr>
        <sz val="9"/>
        <color theme="1"/>
        <rFont val="Arial"/>
        <family val="2"/>
      </rPr>
      <t>(neben den bereits oben angegebenen Energiehilfen wurden folgende weitere Zuwendungen beantragt oder sind in Aussicht gestellt)</t>
    </r>
  </si>
  <si>
    <t>Hilfsmaßnahme</t>
  </si>
  <si>
    <t>Zuwendungsbetrag</t>
  </si>
  <si>
    <t>Finanzierung</t>
  </si>
  <si>
    <t>Energiemehrausgaben in 2023 im Vergleich zu 2021</t>
  </si>
  <si>
    <t xml:space="preserve">Summe Zuwendungen einfache Vereinspauschale, 
allgemeiner Energiepreiszuschuss, weitere Unterstützungsleistungen (z. B. von Kommunen)  </t>
  </si>
  <si>
    <t>Zuwendung ergänzende Härtefallhilfe</t>
  </si>
  <si>
    <t>Eigenmittel (10 %)</t>
  </si>
  <si>
    <t>Zuwendungen nach Nr. 4 (beantragt / in Aussicht)</t>
  </si>
  <si>
    <t>Zeitraum</t>
  </si>
  <si>
    <t>Von den Mehrausgaben fallen voraussichtlich an (bzw. sind angefallen)</t>
  </si>
  <si>
    <t>im laufenden Jahr 2023</t>
  </si>
  <si>
    <t>im Jahr 2024</t>
  </si>
  <si>
    <t xml:space="preserve">Der Antragsteller erklärt, dass er zum Vorsteuerabzug berechtigt ist </t>
  </si>
  <si>
    <t>wenn ja, dann Angabe des Umfangs der Vorsteuerabzugsberechtigung:</t>
  </si>
  <si>
    <t>falls ja, E-Mail-Adresse für Dokumentenempfang:</t>
  </si>
  <si>
    <t>Ergänzende Angaben und gegebenfalls Anlagenübersicht (ggf. auf gesondertem Blatt)</t>
  </si>
  <si>
    <t>Ort, Datum</t>
  </si>
  <si>
    <t>Unterschrift</t>
  </si>
  <si>
    <t xml:space="preserve">Antrag auf 
Gewährung einer Zuwendung </t>
  </si>
  <si>
    <t>Der Antragsteller erteilt für dieses Vorhaben sein Einverständnis zur einfachen elektronischen Kommunikation via E-Mail (inklusive der Übermittlung von Bescheiden)</t>
  </si>
  <si>
    <t>Sportstätte(n) wird / wurden in 2023 offen gehalten</t>
  </si>
  <si>
    <t xml:space="preserve">Ergänzende Härtefallhilfe für den Betrieb und die Offenhaltung folgender Sportstätten </t>
  </si>
  <si>
    <t>Ausgaben /
Euro</t>
  </si>
  <si>
    <t>sonstige Zuwendungen zum Ausgleich erhöhter Energiepreise (z. B. von Zuwendungen von Kommunen)</t>
  </si>
  <si>
    <r>
      <t xml:space="preserve">Ausgaben für </t>
    </r>
    <r>
      <rPr>
        <b/>
        <sz val="10"/>
        <color theme="1"/>
        <rFont val="Arial"/>
        <family val="2"/>
      </rPr>
      <t>leitungsgebundene</t>
    </r>
    <r>
      <rPr>
        <sz val="10"/>
        <color theme="1"/>
        <rFont val="Arial"/>
        <family val="2"/>
      </rPr>
      <t xml:space="preserve"> Energieträger im Jahr </t>
    </r>
    <r>
      <rPr>
        <b/>
        <sz val="10"/>
        <color theme="1"/>
        <rFont val="Arial"/>
        <family val="2"/>
      </rPr>
      <t>2023</t>
    </r>
    <r>
      <rPr>
        <sz val="10"/>
        <color theme="1"/>
        <rFont val="Arial"/>
        <family val="2"/>
      </rPr>
      <t xml:space="preserve">  
Nachweis erfolgt über Jahresrechnungen, Angaben erfolgen aktuell kalkulatorisch</t>
    </r>
  </si>
  <si>
    <r>
      <t xml:space="preserve">Ausgaben für </t>
    </r>
    <r>
      <rPr>
        <b/>
        <u/>
        <sz val="10"/>
        <color theme="1"/>
        <rFont val="Arial"/>
        <family val="2"/>
      </rPr>
      <t>nicht</t>
    </r>
    <r>
      <rPr>
        <b/>
        <sz val="10"/>
        <color theme="1"/>
        <rFont val="Arial"/>
        <family val="2"/>
      </rPr>
      <t xml:space="preserve"> leitungsgebundene</t>
    </r>
    <r>
      <rPr>
        <sz val="10"/>
        <color theme="1"/>
        <rFont val="Arial"/>
        <family val="2"/>
      </rPr>
      <t xml:space="preserve"> Energieträger im Jahr </t>
    </r>
    <r>
      <rPr>
        <b/>
        <sz val="10"/>
        <color theme="1"/>
        <rFont val="Arial"/>
        <family val="2"/>
      </rPr>
      <t>2023</t>
    </r>
    <r>
      <rPr>
        <sz val="10"/>
        <color theme="1"/>
        <rFont val="Arial"/>
        <family val="2"/>
      </rPr>
      <t xml:space="preserve">
Ermittlung erfolgt über kalkulatorischenVerbrauch, multipliziert mit Durchschnittswert 2023</t>
    </r>
  </si>
  <si>
    <r>
      <t xml:space="preserve">Ausgaben für </t>
    </r>
    <r>
      <rPr>
        <b/>
        <sz val="10"/>
        <color theme="1"/>
        <rFont val="Arial"/>
        <family val="2"/>
      </rPr>
      <t>leitungsgebundene</t>
    </r>
    <r>
      <rPr>
        <sz val="10"/>
        <color theme="1"/>
        <rFont val="Arial"/>
        <family val="2"/>
      </rPr>
      <t xml:space="preserve"> Energieträger im Jahr </t>
    </r>
    <r>
      <rPr>
        <b/>
        <sz val="10"/>
        <color theme="1"/>
        <rFont val="Arial"/>
        <family val="2"/>
      </rPr>
      <t>2021</t>
    </r>
    <r>
      <rPr>
        <sz val="10"/>
        <color theme="1"/>
        <rFont val="Arial"/>
        <family val="2"/>
      </rPr>
      <t xml:space="preserve">
Nachweis erfolgt über Jahresrechnungen </t>
    </r>
  </si>
  <si>
    <r>
      <t>Ausgaben für</t>
    </r>
    <r>
      <rPr>
        <b/>
        <sz val="10"/>
        <color theme="1"/>
        <rFont val="Arial"/>
        <family val="2"/>
      </rPr>
      <t xml:space="preserve"> </t>
    </r>
    <r>
      <rPr>
        <b/>
        <u/>
        <sz val="10"/>
        <color theme="1"/>
        <rFont val="Arial"/>
        <family val="2"/>
      </rPr>
      <t>nicht</t>
    </r>
    <r>
      <rPr>
        <b/>
        <sz val="10"/>
        <color theme="1"/>
        <rFont val="Arial"/>
        <family val="2"/>
      </rPr>
      <t xml:space="preserve"> leitungsgebundene</t>
    </r>
    <r>
      <rPr>
        <sz val="10"/>
        <color theme="1"/>
        <rFont val="Arial"/>
        <family val="2"/>
      </rPr>
      <t xml:space="preserve"> Energieträger im Jahr </t>
    </r>
    <r>
      <rPr>
        <b/>
        <sz val="10"/>
        <color theme="1"/>
        <rFont val="Arial"/>
        <family val="2"/>
      </rPr>
      <t>2021</t>
    </r>
    <r>
      <rPr>
        <sz val="10"/>
        <color theme="1"/>
        <rFont val="Arial"/>
        <family val="2"/>
      </rPr>
      <t xml:space="preserve">
Ermittlung erfolgt über Verbrauchsnachweis, multipliziert mit Durchschnittswert für 2021</t>
    </r>
  </si>
  <si>
    <t xml:space="preserve">Für die unter Nr. 2 angeführten Mehrausgaben wird eine Zuwendung in folgender Höhe 
beantragt </t>
  </si>
  <si>
    <t>Betrag in Euro</t>
  </si>
  <si>
    <t>Ausgaben
in Euro</t>
  </si>
  <si>
    <t>Ausgaben 
in Euro</t>
  </si>
  <si>
    <t>Heizöl (Angabe in Liter)</t>
  </si>
  <si>
    <t>Pellets (Angabe in Tonnen)</t>
  </si>
  <si>
    <t>Hackschnitzel (Angabe in Tonnen)</t>
  </si>
  <si>
    <t>Verbrauch</t>
  </si>
  <si>
    <t>Flüssiggas (Angabe in Liter)</t>
  </si>
  <si>
    <r>
      <t>Flüssiggas (Angabe in Liter</t>
    </r>
    <r>
      <rPr>
        <sz val="10"/>
        <color theme="1"/>
        <rFont val="Arial"/>
        <family val="2"/>
      </rPr>
      <t>)</t>
    </r>
  </si>
  <si>
    <t>Sonstige Energieträger (unter 9. näher ausführen)</t>
  </si>
  <si>
    <t>Per E-Mail (poststelle@reg-ob.bayern.de)
Regierung von Oberbayern
Sachgebiet 12.2
80534 München</t>
  </si>
  <si>
    <t>Per E-Mail (poststelle@reg-opf.bayern.de)
Regierung der Oberpfalz
Sachgebiet 12
93047 Regensburg</t>
  </si>
  <si>
    <t>Per E-Mail (poststelle@reg-schw.bayern.de)
Regierung von Schwaben
Sachgebiet 12
86152 Augsburg</t>
  </si>
  <si>
    <t>Per E-Mail (poststelle@reg-nb.bayern.de)
Regierung von Niederbayern
Sachgebiet 12
84028 Landshut</t>
  </si>
  <si>
    <t>Per E-Mail (poststelle@reg-mfr.bayern.de)
Regierung von Mittelfranken
Sachgebiet 12
91522 Ansbach</t>
  </si>
  <si>
    <t>Per E-Mail (poststelle@reg-ofr.bayern.de)
Regierung von Oberfranken
Sachgebiet 12
95444 Bayreuth</t>
  </si>
  <si>
    <t>Per E-Mail (poststelle@reg-ufr.bayern.de)
Regierung von Unterfranken
Sachgebiet 12
97070 Würzburg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</si>
</sst>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i/>
      <sz val="10"/>
      <color theme="1"/>
      <name val="Arial"/>
      <family val="2"/>
    </font>
    <font>
      <i/>
      <sz val="8"/>
      <color theme="1"/>
      <name val="Arial"/>
      <family val="2"/>
    </font>
    <font>
      <sz val="9"/>
      <color theme="1"/>
      <name val="Arial"/>
      <family val="2"/>
    </font>
    <font>
      <sz val="8"/>
      <color theme="1"/>
      <name val="Arial"/>
      <family val="2"/>
    </font>
    <font>
      <sz val="12"/>
      <color theme="1"/>
      <name val="Arial"/>
      <family val="2"/>
    </font>
    <font>
      <sz val="14"/>
      <color theme="1"/>
      <name val="Arial"/>
      <family val="2"/>
    </font>
    <font>
      <b/>
      <u/>
      <sz val="10"/>
      <color theme="1"/>
      <name val="Arial"/>
      <family val="2"/>
    </font>
    <font>
      <b/>
      <i/>
      <sz val="8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6">
    <xf numFmtId="0" fontId="0" fillId="0" borderId="0" xfId="0"/>
    <xf numFmtId="0" fontId="0" fillId="0" borderId="0" xfId="0" applyAlignment="1">
      <alignment wrapText="1"/>
    </xf>
    <xf numFmtId="0" fontId="1" fillId="0" borderId="0" xfId="0" applyFont="1"/>
    <xf numFmtId="0" fontId="2" fillId="0" borderId="0" xfId="0" applyFont="1"/>
    <xf numFmtId="0" fontId="3" fillId="0" borderId="0" xfId="0" applyFont="1"/>
    <xf numFmtId="0" fontId="5" fillId="0" borderId="0" xfId="0" applyFont="1"/>
    <xf numFmtId="0" fontId="0" fillId="0" borderId="11" xfId="0" applyBorder="1"/>
    <xf numFmtId="0" fontId="0" fillId="0" borderId="1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wrapText="1"/>
    </xf>
    <xf numFmtId="0" fontId="0" fillId="0" borderId="17" xfId="0" applyBorder="1"/>
    <xf numFmtId="0" fontId="0" fillId="0" borderId="17" xfId="0" applyBorder="1" applyAlignment="1">
      <alignment horizontal="center" vertical="center" wrapText="1"/>
    </xf>
    <xf numFmtId="0" fontId="0" fillId="0" borderId="20" xfId="0" applyBorder="1"/>
    <xf numFmtId="0" fontId="0" fillId="0" borderId="10" xfId="0" applyBorder="1"/>
    <xf numFmtId="0" fontId="0" fillId="0" borderId="14" xfId="0" applyBorder="1"/>
    <xf numFmtId="0" fontId="4" fillId="0" borderId="0" xfId="0" applyFont="1"/>
    <xf numFmtId="0" fontId="0" fillId="0" borderId="0" xfId="0" applyAlignment="1">
      <alignment vertical="top"/>
    </xf>
    <xf numFmtId="0" fontId="0" fillId="0" borderId="9" xfId="0" applyBorder="1"/>
    <xf numFmtId="0" fontId="0" fillId="0" borderId="9" xfId="0" applyBorder="1" applyAlignment="1">
      <alignment wrapText="1"/>
    </xf>
    <xf numFmtId="0" fontId="0" fillId="0" borderId="0" xfId="0" applyAlignment="1">
      <alignment horizontal="center"/>
    </xf>
    <xf numFmtId="0" fontId="9" fillId="0" borderId="0" xfId="0" applyFont="1"/>
    <xf numFmtId="0" fontId="0" fillId="0" borderId="23" xfId="0" applyBorder="1"/>
    <xf numFmtId="0" fontId="6" fillId="0" borderId="27" xfId="0" applyFont="1" applyBorder="1"/>
    <xf numFmtId="0" fontId="3" fillId="0" borderId="3" xfId="0" applyFont="1" applyBorder="1"/>
    <xf numFmtId="0" fontId="3" fillId="0" borderId="21" xfId="0" applyFont="1" applyBorder="1"/>
    <xf numFmtId="0" fontId="3" fillId="0" borderId="12" xfId="0" applyFont="1" applyBorder="1"/>
    <xf numFmtId="0" fontId="0" fillId="0" borderId="28" xfId="0" applyBorder="1"/>
    <xf numFmtId="0" fontId="0" fillId="0" borderId="19" xfId="0" applyBorder="1"/>
    <xf numFmtId="0" fontId="0" fillId="0" borderId="30" xfId="0" applyBorder="1" applyAlignment="1">
      <alignment horizontal="center" vertical="center" wrapText="1"/>
    </xf>
    <xf numFmtId="0" fontId="0" fillId="0" borderId="24" xfId="0" applyBorder="1"/>
    <xf numFmtId="0" fontId="0" fillId="0" borderId="32" xfId="0" applyBorder="1" applyAlignment="1">
      <alignment wrapText="1"/>
    </xf>
    <xf numFmtId="0" fontId="0" fillId="0" borderId="13" xfId="0" applyBorder="1" applyAlignment="1">
      <alignment wrapText="1"/>
    </xf>
    <xf numFmtId="0" fontId="0" fillId="0" borderId="16" xfId="0" applyBorder="1"/>
    <xf numFmtId="0" fontId="0" fillId="0" borderId="15" xfId="0" applyBorder="1"/>
    <xf numFmtId="0" fontId="3" fillId="0" borderId="9" xfId="0" applyFont="1" applyBorder="1"/>
    <xf numFmtId="0" fontId="0" fillId="0" borderId="13" xfId="0" applyBorder="1" applyAlignment="1">
      <alignment vertical="center"/>
    </xf>
    <xf numFmtId="0" fontId="0" fillId="0" borderId="22" xfId="0" applyBorder="1" applyAlignment="1">
      <alignment vertical="center"/>
    </xf>
    <xf numFmtId="0" fontId="0" fillId="0" borderId="33" xfId="0" applyBorder="1" applyAlignment="1">
      <alignment horizontal="center"/>
    </xf>
    <xf numFmtId="0" fontId="0" fillId="0" borderId="34" xfId="0" applyBorder="1" applyAlignment="1">
      <alignment horizontal="center"/>
    </xf>
    <xf numFmtId="0" fontId="2" fillId="2" borderId="1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2" borderId="17" xfId="0" applyFill="1" applyBorder="1" applyAlignment="1" applyProtection="1">
      <alignment vertical="center"/>
      <protection locked="0"/>
    </xf>
    <xf numFmtId="0" fontId="0" fillId="2" borderId="1" xfId="0" applyFill="1" applyBorder="1" applyAlignment="1" applyProtection="1">
      <alignment horizontal="left" vertical="center" wrapText="1"/>
      <protection locked="0"/>
    </xf>
    <xf numFmtId="0" fontId="0" fillId="0" borderId="36" xfId="0" applyBorder="1"/>
    <xf numFmtId="0" fontId="0" fillId="0" borderId="38" xfId="0" applyBorder="1" applyAlignment="1" applyProtection="1">
      <alignment horizontal="center"/>
      <protection locked="0"/>
    </xf>
    <xf numFmtId="0" fontId="0" fillId="0" borderId="0" xfId="0" applyAlignment="1">
      <alignment horizontal="center" vertical="top"/>
    </xf>
    <xf numFmtId="0" fontId="1" fillId="0" borderId="0" xfId="0" applyFont="1" applyAlignment="1">
      <alignment horizontal="center" vertical="top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 vertical="center"/>
      <protection locked="0"/>
    </xf>
    <xf numFmtId="0" fontId="0" fillId="2" borderId="31" xfId="0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0" borderId="8" xfId="0" applyBorder="1" applyProtection="1">
      <protection locked="0"/>
    </xf>
    <xf numFmtId="0" fontId="0" fillId="2" borderId="29" xfId="0" applyFill="1" applyBorder="1" applyAlignment="1" applyProtection="1">
      <alignment horizontal="center"/>
      <protection locked="0"/>
    </xf>
    <xf numFmtId="0" fontId="0" fillId="0" borderId="37" xfId="0" applyBorder="1" applyProtection="1">
      <protection locked="0"/>
    </xf>
    <xf numFmtId="0" fontId="1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0" fillId="2" borderId="9" xfId="0" applyFill="1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7" fillId="0" borderId="0" xfId="0" applyFont="1" applyAlignment="1">
      <alignment horizontal="left" vertical="center" wrapText="1"/>
    </xf>
    <xf numFmtId="0" fontId="7" fillId="0" borderId="0" xfId="0" applyFont="1" applyAlignment="1">
      <alignment horizontal="left" vertical="center"/>
    </xf>
    <xf numFmtId="0" fontId="0" fillId="0" borderId="13" xfId="0" applyBorder="1" applyAlignment="1">
      <alignment wrapText="1"/>
    </xf>
    <xf numFmtId="0" fontId="0" fillId="0" borderId="14" xfId="0" applyBorder="1" applyAlignment="1">
      <alignment wrapText="1"/>
    </xf>
    <xf numFmtId="0" fontId="0" fillId="0" borderId="18" xfId="0" applyBorder="1" applyAlignment="1">
      <alignment wrapText="1"/>
    </xf>
    <xf numFmtId="0" fontId="0" fillId="0" borderId="10" xfId="0" applyBorder="1" applyAlignment="1">
      <alignment wrapText="1"/>
    </xf>
    <xf numFmtId="0" fontId="0" fillId="0" borderId="11" xfId="0" applyBorder="1" applyAlignment="1">
      <alignment wrapText="1"/>
    </xf>
    <xf numFmtId="0" fontId="1" fillId="2" borderId="2" xfId="0" applyFont="1" applyFill="1" applyBorder="1" applyProtection="1">
      <protection locked="0"/>
    </xf>
    <xf numFmtId="0" fontId="0" fillId="2" borderId="35" xfId="0" applyFill="1" applyBorder="1" applyProtection="1">
      <protection locked="0"/>
    </xf>
    <xf numFmtId="0" fontId="1" fillId="2" borderId="3" xfId="0" applyFon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2" borderId="5" xfId="0" applyFill="1" applyBorder="1" applyProtection="1">
      <protection locked="0"/>
    </xf>
    <xf numFmtId="0" fontId="0" fillId="2" borderId="6" xfId="0" applyFill="1" applyBorder="1" applyProtection="1">
      <protection locked="0"/>
    </xf>
    <xf numFmtId="0" fontId="0" fillId="2" borderId="7" xfId="0" applyFill="1" applyBorder="1" applyProtection="1">
      <protection locked="0"/>
    </xf>
    <xf numFmtId="0" fontId="0" fillId="2" borderId="8" xfId="0" applyFill="1" applyBorder="1" applyProtection="1">
      <protection locked="0"/>
    </xf>
    <xf numFmtId="0" fontId="0" fillId="0" borderId="14" xfId="0" applyBorder="1"/>
    <xf numFmtId="0" fontId="0" fillId="0" borderId="10" xfId="0" applyBorder="1"/>
    <xf numFmtId="0" fontId="0" fillId="0" borderId="11" xfId="0" applyBorder="1"/>
    <xf numFmtId="0" fontId="3" fillId="0" borderId="9" xfId="0" applyFont="1" applyBorder="1"/>
    <xf numFmtId="0" fontId="3" fillId="0" borderId="10" xfId="0" applyFont="1" applyBorder="1"/>
    <xf numFmtId="0" fontId="3" fillId="0" borderId="11" xfId="0" applyFont="1" applyBorder="1"/>
    <xf numFmtId="0" fontId="0" fillId="2" borderId="9" xfId="0" applyFill="1" applyBorder="1" applyAlignment="1" applyProtection="1">
      <alignment wrapText="1"/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5" fillId="0" borderId="3" xfId="0" applyFont="1" applyBorder="1"/>
    <xf numFmtId="0" fontId="5" fillId="0" borderId="4" xfId="0" applyFont="1" applyBorder="1"/>
    <xf numFmtId="0" fontId="0" fillId="0" borderId="4" xfId="0" applyBorder="1"/>
    <xf numFmtId="0" fontId="0" fillId="0" borderId="5" xfId="0" applyBorder="1"/>
    <xf numFmtId="0" fontId="3" fillId="0" borderId="0" xfId="0" applyFont="1" applyAlignment="1">
      <alignment vertical="top"/>
    </xf>
    <xf numFmtId="0" fontId="0" fillId="0" borderId="0" xfId="0" applyAlignment="1">
      <alignment vertical="top"/>
    </xf>
    <xf numFmtId="0" fontId="0" fillId="2" borderId="13" xfId="0" applyFill="1" applyBorder="1" applyAlignment="1" applyProtection="1">
      <alignment vertical="top" wrapText="1"/>
      <protection locked="0"/>
    </xf>
    <xf numFmtId="0" fontId="0" fillId="2" borderId="14" xfId="0" applyFill="1" applyBorder="1" applyAlignment="1" applyProtection="1">
      <alignment vertical="top" wrapText="1"/>
      <protection locked="0"/>
    </xf>
    <xf numFmtId="0" fontId="0" fillId="2" borderId="15" xfId="0" applyFill="1" applyBorder="1" applyAlignment="1" applyProtection="1">
      <alignment vertical="top" wrapText="1"/>
      <protection locked="0"/>
    </xf>
    <xf numFmtId="0" fontId="9" fillId="0" borderId="0" xfId="0" applyFont="1" applyAlignment="1">
      <alignment horizontal="center"/>
    </xf>
    <xf numFmtId="0" fontId="3" fillId="0" borderId="0" xfId="0" applyFont="1"/>
    <xf numFmtId="0" fontId="0" fillId="2" borderId="3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21" xfId="0" applyFill="1" applyBorder="1" applyAlignment="1" applyProtection="1">
      <alignment wrapText="1"/>
      <protection locked="0"/>
    </xf>
    <xf numFmtId="0" fontId="0" fillId="2" borderId="0" xfId="0" applyFill="1" applyAlignment="1" applyProtection="1">
      <alignment wrapText="1"/>
      <protection locked="0"/>
    </xf>
    <xf numFmtId="0" fontId="0" fillId="2" borderId="12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7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2" borderId="9" xfId="0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25" xfId="0" applyBorder="1" applyAlignment="1">
      <alignment horizontal="center" vertical="center" readingOrder="2"/>
    </xf>
    <xf numFmtId="0" fontId="0" fillId="0" borderId="27" xfId="0" applyBorder="1" applyAlignment="1">
      <alignment horizontal="center" vertical="center"/>
    </xf>
    <xf numFmtId="0" fontId="6" fillId="0" borderId="25" xfId="0" applyFont="1" applyBorder="1" applyAlignment="1">
      <alignment horizontal="center"/>
    </xf>
    <xf numFmtId="0" fontId="6" fillId="0" borderId="26" xfId="0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1" fillId="0" borderId="0" xfId="0" applyFont="1" applyAlignment="1">
      <alignment wrapText="1"/>
    </xf>
    <xf numFmtId="0" fontId="0" fillId="0" borderId="0" xfId="0" applyAlignment="1">
      <alignment wrapText="1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89"/>
  <sheetViews>
    <sheetView tabSelected="1" zoomScaleNormal="100" workbookViewId="0">
      <selection activeCell="B15" sqref="B15:F15"/>
    </sheetView>
  </sheetViews>
  <sheetFormatPr baseColWidth="10" defaultRowHeight="12.75" x14ac:dyDescent="0.2"/>
  <cols>
    <col min="1" max="1" width="2.42578125" style="48" customWidth="1"/>
    <col min="2" max="2" width="44" customWidth="1"/>
    <col min="3" max="3" width="6.5703125" customWidth="1"/>
    <col min="4" max="4" width="11.28515625" customWidth="1"/>
    <col min="5" max="5" width="12.140625" customWidth="1"/>
    <col min="6" max="6" width="12.85546875" customWidth="1"/>
  </cols>
  <sheetData>
    <row r="1" spans="1:6" ht="12.75" customHeight="1" x14ac:dyDescent="0.2">
      <c r="B1" s="15" t="s">
        <v>0</v>
      </c>
      <c r="D1" s="61" t="s">
        <v>47</v>
      </c>
      <c r="E1" s="62"/>
      <c r="F1" s="62"/>
    </row>
    <row r="2" spans="1:6" ht="54" customHeight="1" x14ac:dyDescent="0.2">
      <c r="B2" s="45" t="s">
        <v>12</v>
      </c>
      <c r="D2" s="62"/>
      <c r="E2" s="62"/>
      <c r="F2" s="62"/>
    </row>
    <row r="3" spans="1:6" ht="5.25" customHeight="1" x14ac:dyDescent="0.2"/>
    <row r="4" spans="1:6" x14ac:dyDescent="0.2">
      <c r="A4" s="49">
        <v>1</v>
      </c>
      <c r="B4" s="2" t="s">
        <v>2</v>
      </c>
    </row>
    <row r="5" spans="1:6" x14ac:dyDescent="0.2">
      <c r="B5" s="23" t="s">
        <v>9</v>
      </c>
      <c r="C5" s="79" t="s">
        <v>3</v>
      </c>
      <c r="D5" s="80"/>
      <c r="E5" s="80"/>
      <c r="F5" s="81"/>
    </row>
    <row r="6" spans="1:6" ht="27" customHeight="1" x14ac:dyDescent="0.2">
      <c r="B6" s="39"/>
      <c r="C6" s="82"/>
      <c r="D6" s="83"/>
      <c r="E6" s="83"/>
      <c r="F6" s="84"/>
    </row>
    <row r="7" spans="1:6" ht="10.5" customHeight="1" x14ac:dyDescent="0.2">
      <c r="B7" s="24" t="s">
        <v>5</v>
      </c>
      <c r="C7" s="4" t="s">
        <v>4</v>
      </c>
      <c r="D7" s="34"/>
      <c r="E7" s="4"/>
      <c r="F7" s="25"/>
    </row>
    <row r="8" spans="1:6" ht="27.75" customHeight="1" x14ac:dyDescent="0.2">
      <c r="B8" s="40"/>
      <c r="C8" s="82"/>
      <c r="D8" s="83"/>
      <c r="E8" s="83"/>
      <c r="F8" s="84"/>
    </row>
    <row r="9" spans="1:6" x14ac:dyDescent="0.2">
      <c r="B9" s="24" t="s">
        <v>6</v>
      </c>
      <c r="C9" s="85" t="s">
        <v>7</v>
      </c>
      <c r="D9" s="86"/>
      <c r="E9" s="87"/>
      <c r="F9" s="88"/>
    </row>
    <row r="10" spans="1:6" ht="16.5" customHeight="1" x14ac:dyDescent="0.2">
      <c r="B10" s="41"/>
      <c r="C10" s="82"/>
      <c r="D10" s="83"/>
      <c r="E10" s="83"/>
      <c r="F10" s="84"/>
    </row>
    <row r="11" spans="1:6" ht="6" customHeight="1" x14ac:dyDescent="0.2">
      <c r="C11" s="5"/>
      <c r="D11" s="5"/>
    </row>
    <row r="12" spans="1:6" x14ac:dyDescent="0.2">
      <c r="A12" s="49">
        <v>2</v>
      </c>
      <c r="B12" s="2" t="s">
        <v>8</v>
      </c>
    </row>
    <row r="13" spans="1:6" x14ac:dyDescent="0.2">
      <c r="B13" s="3" t="s">
        <v>50</v>
      </c>
    </row>
    <row r="14" spans="1:6" ht="13.5" thickBot="1" x14ac:dyDescent="0.25">
      <c r="B14" s="89" t="s">
        <v>10</v>
      </c>
      <c r="C14" s="90"/>
      <c r="D14" s="90"/>
      <c r="E14" s="16"/>
      <c r="F14" s="16"/>
    </row>
    <row r="15" spans="1:6" ht="55.5" customHeight="1" x14ac:dyDescent="0.2">
      <c r="B15" s="91"/>
      <c r="C15" s="92"/>
      <c r="D15" s="92"/>
      <c r="E15" s="92"/>
      <c r="F15" s="93"/>
    </row>
    <row r="16" spans="1:6" ht="15" customHeight="1" x14ac:dyDescent="0.2">
      <c r="B16" s="26" t="s">
        <v>16</v>
      </c>
      <c r="D16" s="53" t="s">
        <v>15</v>
      </c>
      <c r="E16" s="54"/>
      <c r="F16" s="46"/>
    </row>
    <row r="17" spans="2:6" ht="15" customHeight="1" thickBot="1" x14ac:dyDescent="0.25">
      <c r="B17" s="27" t="s">
        <v>49</v>
      </c>
      <c r="C17" s="12"/>
      <c r="D17" s="55" t="s">
        <v>15</v>
      </c>
      <c r="E17" s="56"/>
      <c r="F17" s="47"/>
    </row>
    <row r="18" spans="2:6" ht="8.25" customHeight="1" thickBot="1" x14ac:dyDescent="0.25"/>
    <row r="19" spans="2:6" ht="27" customHeight="1" x14ac:dyDescent="0.2">
      <c r="B19" s="63" t="s">
        <v>53</v>
      </c>
      <c r="C19" s="64"/>
      <c r="D19" s="64"/>
      <c r="E19" s="64"/>
      <c r="F19" s="28" t="s">
        <v>59</v>
      </c>
    </row>
    <row r="20" spans="2:6" ht="15" customHeight="1" x14ac:dyDescent="0.2">
      <c r="B20" s="9" t="s">
        <v>17</v>
      </c>
      <c r="F20" s="42"/>
    </row>
    <row r="21" spans="2:6" ht="15" customHeight="1" x14ac:dyDescent="0.2">
      <c r="B21" s="9" t="s">
        <v>18</v>
      </c>
      <c r="F21" s="42"/>
    </row>
    <row r="22" spans="2:6" ht="15" customHeight="1" x14ac:dyDescent="0.2">
      <c r="B22" s="9" t="s">
        <v>19</v>
      </c>
      <c r="F22" s="42"/>
    </row>
    <row r="23" spans="2:6" ht="42" customHeight="1" x14ac:dyDescent="0.2">
      <c r="B23" s="65" t="s">
        <v>54</v>
      </c>
      <c r="C23" s="66"/>
      <c r="D23" s="67"/>
      <c r="E23" s="7" t="s">
        <v>64</v>
      </c>
      <c r="F23" s="11" t="s">
        <v>60</v>
      </c>
    </row>
    <row r="24" spans="2:6" ht="14.25" customHeight="1" x14ac:dyDescent="0.2">
      <c r="B24" s="9" t="s">
        <v>61</v>
      </c>
      <c r="E24" s="41"/>
      <c r="F24" s="10">
        <f>ROUND(E24*1.018,2)</f>
        <v>0</v>
      </c>
    </row>
    <row r="25" spans="2:6" ht="14.25" customHeight="1" x14ac:dyDescent="0.2">
      <c r="B25" s="9" t="s">
        <v>62</v>
      </c>
      <c r="E25" s="41"/>
      <c r="F25" s="10">
        <f>ROUND(E25*223.01,2)</f>
        <v>0</v>
      </c>
    </row>
    <row r="26" spans="2:6" ht="15" customHeight="1" x14ac:dyDescent="0.2">
      <c r="B26" s="9" t="s">
        <v>63</v>
      </c>
      <c r="E26" s="41"/>
      <c r="F26" s="10">
        <f>ROUND(E26*156.35,2)</f>
        <v>0</v>
      </c>
    </row>
    <row r="27" spans="2:6" ht="15" customHeight="1" x14ac:dyDescent="0.2">
      <c r="B27" s="9" t="s">
        <v>65</v>
      </c>
      <c r="E27" s="41"/>
      <c r="F27" s="10">
        <f>ROUND(E27*0.5298,2)</f>
        <v>0</v>
      </c>
    </row>
    <row r="28" spans="2:6" ht="15" customHeight="1" x14ac:dyDescent="0.2">
      <c r="B28" s="9" t="s">
        <v>67</v>
      </c>
      <c r="E28" s="43"/>
      <c r="F28" s="52"/>
    </row>
    <row r="29" spans="2:6" ht="18" customHeight="1" thickBot="1" x14ac:dyDescent="0.25">
      <c r="B29" s="30" t="s">
        <v>20</v>
      </c>
      <c r="C29" s="21"/>
      <c r="D29" s="21"/>
      <c r="E29" s="21"/>
      <c r="F29" s="29">
        <f>SUM(F20:F22,F24:F28)</f>
        <v>0</v>
      </c>
    </row>
    <row r="30" spans="2:6" ht="9.75" customHeight="1" thickBot="1" x14ac:dyDescent="0.25"/>
    <row r="31" spans="2:6" ht="26.25" customHeight="1" x14ac:dyDescent="0.2">
      <c r="B31" s="63" t="s">
        <v>55</v>
      </c>
      <c r="C31" s="76"/>
      <c r="D31" s="76"/>
      <c r="E31" s="14"/>
      <c r="F31" s="8" t="s">
        <v>51</v>
      </c>
    </row>
    <row r="32" spans="2:6" ht="15" customHeight="1" x14ac:dyDescent="0.2">
      <c r="B32" s="9" t="s">
        <v>17</v>
      </c>
      <c r="F32" s="42"/>
    </row>
    <row r="33" spans="2:6" ht="15" customHeight="1" x14ac:dyDescent="0.2">
      <c r="B33" s="9" t="s">
        <v>18</v>
      </c>
      <c r="F33" s="42"/>
    </row>
    <row r="34" spans="2:6" ht="15" customHeight="1" x14ac:dyDescent="0.2">
      <c r="B34" s="9" t="s">
        <v>19</v>
      </c>
      <c r="F34" s="42"/>
    </row>
    <row r="35" spans="2:6" ht="39" customHeight="1" x14ac:dyDescent="0.2">
      <c r="B35" s="65" t="s">
        <v>56</v>
      </c>
      <c r="C35" s="77"/>
      <c r="D35" s="78"/>
      <c r="E35" s="7" t="s">
        <v>64</v>
      </c>
      <c r="F35" s="11" t="s">
        <v>51</v>
      </c>
    </row>
    <row r="36" spans="2:6" ht="14.25" customHeight="1" x14ac:dyDescent="0.2">
      <c r="B36" s="9" t="s">
        <v>61</v>
      </c>
      <c r="E36" s="41"/>
      <c r="F36" s="10">
        <f>ROUND(E36*0.661,2)</f>
        <v>0</v>
      </c>
    </row>
    <row r="37" spans="2:6" ht="14.25" customHeight="1" x14ac:dyDescent="0.2">
      <c r="B37" s="9" t="s">
        <v>62</v>
      </c>
      <c r="E37" s="41"/>
      <c r="F37" s="10">
        <f>ROUND(E37*134.28,2)</f>
        <v>0</v>
      </c>
    </row>
    <row r="38" spans="2:6" ht="14.25" customHeight="1" x14ac:dyDescent="0.2">
      <c r="B38" s="9" t="s">
        <v>63</v>
      </c>
      <c r="E38" s="41"/>
      <c r="F38" s="10">
        <f>ROUND(E38*98.11,2)</f>
        <v>0</v>
      </c>
    </row>
    <row r="39" spans="2:6" ht="14.25" customHeight="1" x14ac:dyDescent="0.2">
      <c r="B39" s="9" t="s">
        <v>66</v>
      </c>
      <c r="E39" s="41"/>
      <c r="F39" s="10">
        <f>ROUND(E39*0.5458,2)</f>
        <v>0</v>
      </c>
    </row>
    <row r="40" spans="2:6" ht="14.25" customHeight="1" x14ac:dyDescent="0.2">
      <c r="B40" s="9" t="s">
        <v>67</v>
      </c>
      <c r="E40" s="43"/>
      <c r="F40" s="42"/>
    </row>
    <row r="41" spans="2:6" ht="18" customHeight="1" thickBot="1" x14ac:dyDescent="0.25">
      <c r="B41" s="30" t="s">
        <v>21</v>
      </c>
      <c r="C41" s="21"/>
      <c r="D41" s="21"/>
      <c r="E41" s="21"/>
      <c r="F41" s="29">
        <f>SUM(F32:F34,F36:F40)</f>
        <v>0</v>
      </c>
    </row>
    <row r="42" spans="2:6" ht="13.5" thickBot="1" x14ac:dyDescent="0.25">
      <c r="F42" s="4" t="s">
        <v>58</v>
      </c>
    </row>
    <row r="43" spans="2:6" ht="25.5" x14ac:dyDescent="0.2">
      <c r="B43" s="31" t="s">
        <v>26</v>
      </c>
      <c r="C43" s="14"/>
      <c r="D43" s="14"/>
      <c r="E43" s="14"/>
      <c r="F43" s="33">
        <f>F29-F41</f>
        <v>0</v>
      </c>
    </row>
    <row r="44" spans="2:6" ht="14.25" customHeight="1" x14ac:dyDescent="0.2">
      <c r="B44" s="32" t="s">
        <v>22</v>
      </c>
      <c r="F44" s="44"/>
    </row>
    <row r="45" spans="2:6" ht="14.25" customHeight="1" x14ac:dyDescent="0.2">
      <c r="B45" s="32" t="s">
        <v>23</v>
      </c>
      <c r="F45" s="44"/>
    </row>
    <row r="46" spans="2:6" ht="39" thickBot="1" x14ac:dyDescent="0.25">
      <c r="B46" s="9" t="s">
        <v>52</v>
      </c>
      <c r="F46" s="44"/>
    </row>
    <row r="47" spans="2:6" ht="18" customHeight="1" thickBot="1" x14ac:dyDescent="0.25">
      <c r="B47" s="35" t="s">
        <v>24</v>
      </c>
      <c r="C47" s="14"/>
      <c r="D47" s="14"/>
      <c r="E47" s="37"/>
      <c r="F47" s="38">
        <f>F43-F44-F45-F46</f>
        <v>0</v>
      </c>
    </row>
    <row r="48" spans="2:6" ht="22.5" customHeight="1" thickBot="1" x14ac:dyDescent="0.25">
      <c r="B48" s="36" t="s">
        <v>25</v>
      </c>
      <c r="C48" s="21"/>
      <c r="D48" s="21"/>
      <c r="E48" s="109" t="str">
        <f>IF(AND(F47&gt;10000,D16="ja",D17="ja",F44&gt;0,F45&gt;0),"erfüllt","nicht erfüllt")</f>
        <v>nicht erfüllt</v>
      </c>
      <c r="F48" s="110"/>
    </row>
    <row r="50" spans="1:6" ht="26.25" customHeight="1" thickBot="1" x14ac:dyDescent="0.25">
      <c r="A50" s="49">
        <v>3</v>
      </c>
      <c r="B50" s="57" t="s">
        <v>57</v>
      </c>
      <c r="C50" s="58"/>
      <c r="D50" s="58"/>
      <c r="E50" s="58"/>
      <c r="F50" s="58"/>
    </row>
    <row r="51" spans="1:6" ht="17.25" customHeight="1" thickBot="1" x14ac:dyDescent="0.25">
      <c r="D51" s="111">
        <f>IF(E48="erfüllt",ROUND(F43*0.9-F44*0.5-F45-F46,2),0)</f>
        <v>0</v>
      </c>
      <c r="E51" s="112"/>
      <c r="F51" s="22" t="s">
        <v>27</v>
      </c>
    </row>
    <row r="52" spans="1:6" ht="12.75" customHeight="1" x14ac:dyDescent="0.2"/>
    <row r="53" spans="1:6" ht="25.5" customHeight="1" x14ac:dyDescent="0.2">
      <c r="A53" s="49">
        <v>4</v>
      </c>
      <c r="B53" s="114" t="s">
        <v>28</v>
      </c>
      <c r="C53" s="115"/>
      <c r="D53" s="115"/>
      <c r="E53" s="115"/>
      <c r="F53" s="115"/>
    </row>
    <row r="54" spans="1:6" x14ac:dyDescent="0.2">
      <c r="B54" s="4" t="s">
        <v>29</v>
      </c>
      <c r="E54" s="113" t="s">
        <v>30</v>
      </c>
      <c r="F54" s="113"/>
    </row>
    <row r="55" spans="1:6" x14ac:dyDescent="0.2">
      <c r="B55" s="105"/>
      <c r="C55" s="108"/>
      <c r="D55" s="106"/>
      <c r="E55" s="105"/>
      <c r="F55" s="106"/>
    </row>
    <row r="56" spans="1:6" x14ac:dyDescent="0.2">
      <c r="B56" s="105"/>
      <c r="C56" s="108"/>
      <c r="D56" s="106"/>
      <c r="E56" s="105"/>
      <c r="F56" s="106"/>
    </row>
    <row r="57" spans="1:6" x14ac:dyDescent="0.2">
      <c r="B57" s="105"/>
      <c r="C57" s="108"/>
      <c r="D57" s="106"/>
      <c r="E57" s="105"/>
      <c r="F57" s="106"/>
    </row>
    <row r="58" spans="1:6" ht="11.25" customHeight="1" x14ac:dyDescent="0.2"/>
    <row r="59" spans="1:6" x14ac:dyDescent="0.2">
      <c r="A59" s="49">
        <v>5</v>
      </c>
      <c r="B59" s="2" t="s">
        <v>31</v>
      </c>
    </row>
    <row r="60" spans="1:6" ht="16.5" customHeight="1" x14ac:dyDescent="0.2">
      <c r="B60" s="18" t="s">
        <v>32</v>
      </c>
      <c r="C60" s="13"/>
      <c r="D60" s="13"/>
      <c r="E60" s="13">
        <f>F43</f>
        <v>0</v>
      </c>
      <c r="F60" s="6" t="s">
        <v>27</v>
      </c>
    </row>
    <row r="61" spans="1:6" x14ac:dyDescent="0.2">
      <c r="B61" s="17" t="s">
        <v>35</v>
      </c>
      <c r="C61" s="13"/>
      <c r="D61" s="13"/>
      <c r="E61" s="13">
        <f>ROUND(E60*0.1,2)</f>
        <v>0</v>
      </c>
      <c r="F61" s="6" t="s">
        <v>27</v>
      </c>
    </row>
    <row r="62" spans="1:6" ht="38.25" x14ac:dyDescent="0.2">
      <c r="B62" s="18" t="s">
        <v>33</v>
      </c>
      <c r="C62" s="13"/>
      <c r="D62" s="13"/>
      <c r="E62" s="13">
        <f>ROUND(F44*0.5+F45+F46,2)</f>
        <v>0</v>
      </c>
      <c r="F62" s="6" t="s">
        <v>27</v>
      </c>
    </row>
    <row r="63" spans="1:6" x14ac:dyDescent="0.2">
      <c r="B63" s="17" t="s">
        <v>36</v>
      </c>
      <c r="C63" s="13"/>
      <c r="D63" s="13"/>
      <c r="E63" s="13">
        <f>SUM(E55:F57)</f>
        <v>0</v>
      </c>
      <c r="F63" s="6" t="s">
        <v>27</v>
      </c>
    </row>
    <row r="64" spans="1:6" x14ac:dyDescent="0.2">
      <c r="B64" s="17" t="s">
        <v>34</v>
      </c>
      <c r="C64" s="13"/>
      <c r="D64" s="13"/>
      <c r="E64" s="13">
        <f>E60-E61-E62-E63</f>
        <v>0</v>
      </c>
      <c r="F64" s="6" t="s">
        <v>27</v>
      </c>
    </row>
    <row r="65" spans="1:6" ht="12" customHeight="1" x14ac:dyDescent="0.2"/>
    <row r="66" spans="1:6" x14ac:dyDescent="0.2">
      <c r="A66" s="49">
        <v>6</v>
      </c>
      <c r="B66" s="2" t="s">
        <v>38</v>
      </c>
    </row>
    <row r="67" spans="1:6" ht="13.5" customHeight="1" x14ac:dyDescent="0.2">
      <c r="B67" s="4" t="s">
        <v>37</v>
      </c>
    </row>
    <row r="68" spans="1:6" x14ac:dyDescent="0.2">
      <c r="B68" s="107" t="s">
        <v>39</v>
      </c>
      <c r="C68" s="77"/>
      <c r="D68" s="78"/>
      <c r="E68" s="41"/>
      <c r="F68" t="s">
        <v>27</v>
      </c>
    </row>
    <row r="69" spans="1:6" x14ac:dyDescent="0.2">
      <c r="B69" s="107" t="s">
        <v>40</v>
      </c>
      <c r="C69" s="77"/>
      <c r="D69" s="78"/>
      <c r="E69" s="41"/>
      <c r="F69" t="s">
        <v>27</v>
      </c>
    </row>
    <row r="71" spans="1:6" ht="27.75" customHeight="1" x14ac:dyDescent="0.2">
      <c r="A71" s="49">
        <v>7</v>
      </c>
      <c r="B71" s="57" t="s">
        <v>41</v>
      </c>
      <c r="C71" s="58"/>
      <c r="D71" s="59" t="s">
        <v>15</v>
      </c>
      <c r="E71" s="60"/>
      <c r="F71" s="50"/>
    </row>
    <row r="72" spans="1:6" ht="4.5" customHeight="1" x14ac:dyDescent="0.2">
      <c r="A72" s="49"/>
      <c r="B72" s="2"/>
      <c r="C72" s="2"/>
      <c r="D72" s="2"/>
      <c r="E72" s="19"/>
    </row>
    <row r="73" spans="1:6" ht="14.25" customHeight="1" x14ac:dyDescent="0.2">
      <c r="B73" t="s">
        <v>42</v>
      </c>
      <c r="E73" s="105"/>
      <c r="F73" s="106"/>
    </row>
    <row r="75" spans="1:6" ht="51.75" customHeight="1" x14ac:dyDescent="0.2">
      <c r="A75" s="49">
        <v>8</v>
      </c>
      <c r="B75" s="114" t="s">
        <v>48</v>
      </c>
      <c r="C75" s="115"/>
      <c r="D75" s="59" t="s">
        <v>15</v>
      </c>
      <c r="E75" s="60"/>
      <c r="F75" s="51"/>
    </row>
    <row r="76" spans="1:6" ht="4.5" customHeight="1" x14ac:dyDescent="0.2"/>
    <row r="77" spans="1:6" x14ac:dyDescent="0.2">
      <c r="B77" t="s">
        <v>43</v>
      </c>
      <c r="C77" s="105"/>
      <c r="D77" s="108"/>
      <c r="E77" s="108"/>
      <c r="F77" s="106"/>
    </row>
    <row r="78" spans="1:6" ht="9" customHeight="1" x14ac:dyDescent="0.2"/>
    <row r="79" spans="1:6" x14ac:dyDescent="0.2">
      <c r="A79" s="49">
        <v>9</v>
      </c>
      <c r="B79" s="2" t="s">
        <v>44</v>
      </c>
    </row>
    <row r="80" spans="1:6" ht="5.25" customHeight="1" x14ac:dyDescent="0.2"/>
    <row r="81" spans="2:6" x14ac:dyDescent="0.2">
      <c r="B81" s="96"/>
      <c r="C81" s="97"/>
      <c r="D81" s="97"/>
      <c r="E81" s="97"/>
      <c r="F81" s="98"/>
    </row>
    <row r="82" spans="2:6" x14ac:dyDescent="0.2">
      <c r="B82" s="99"/>
      <c r="C82" s="100"/>
      <c r="D82" s="100"/>
      <c r="E82" s="100"/>
      <c r="F82" s="101"/>
    </row>
    <row r="83" spans="2:6" x14ac:dyDescent="0.2">
      <c r="B83" s="99"/>
      <c r="C83" s="100"/>
      <c r="D83" s="100"/>
      <c r="E83" s="100"/>
      <c r="F83" s="101"/>
    </row>
    <row r="84" spans="2:6" x14ac:dyDescent="0.2">
      <c r="B84" s="99"/>
      <c r="C84" s="100"/>
      <c r="D84" s="100"/>
      <c r="E84" s="100"/>
      <c r="F84" s="101"/>
    </row>
    <row r="85" spans="2:6" x14ac:dyDescent="0.2">
      <c r="B85" s="102"/>
      <c r="C85" s="103"/>
      <c r="D85" s="103"/>
      <c r="E85" s="103"/>
      <c r="F85" s="104"/>
    </row>
    <row r="86" spans="2:6" ht="6" customHeight="1" x14ac:dyDescent="0.2"/>
    <row r="87" spans="2:6" x14ac:dyDescent="0.2">
      <c r="B87" s="20" t="s">
        <v>45</v>
      </c>
      <c r="C87" s="94" t="s">
        <v>46</v>
      </c>
      <c r="D87" s="95"/>
      <c r="E87" s="95"/>
      <c r="F87" s="95"/>
    </row>
    <row r="88" spans="2:6" ht="10.5" customHeight="1" x14ac:dyDescent="0.2">
      <c r="B88" s="68"/>
      <c r="C88" s="70"/>
      <c r="D88" s="71"/>
      <c r="E88" s="71"/>
      <c r="F88" s="72"/>
    </row>
    <row r="89" spans="2:6" x14ac:dyDescent="0.2">
      <c r="B89" s="69"/>
      <c r="C89" s="73"/>
      <c r="D89" s="74"/>
      <c r="E89" s="74"/>
      <c r="F89" s="75"/>
    </row>
  </sheetData>
  <sheetProtection algorithmName="SHA-512" hashValue="o0q/bvr5cilYSpgmTeWuqG5yHVv8e8FFlb0h1AxZWPes5YTz6MEk8gJ5KxB1ZvqcTjLYjBOubfmk9JvS/gpjnw==" saltValue="4DmNik1kYLcxycI5MBfFfg==" spinCount="100000" sheet="1" selectLockedCells="1"/>
  <mergeCells count="37">
    <mergeCell ref="C77:F77"/>
    <mergeCell ref="E48:F48"/>
    <mergeCell ref="D51:E51"/>
    <mergeCell ref="E54:F54"/>
    <mergeCell ref="E55:F55"/>
    <mergeCell ref="B50:F50"/>
    <mergeCell ref="B53:F53"/>
    <mergeCell ref="B55:D55"/>
    <mergeCell ref="B75:C75"/>
    <mergeCell ref="D75:E75"/>
    <mergeCell ref="B56:D56"/>
    <mergeCell ref="B57:D57"/>
    <mergeCell ref="B68:D68"/>
    <mergeCell ref="E56:F56"/>
    <mergeCell ref="B88:B89"/>
    <mergeCell ref="C88:F89"/>
    <mergeCell ref="B31:D31"/>
    <mergeCell ref="B35:D35"/>
    <mergeCell ref="C5:F5"/>
    <mergeCell ref="C6:F6"/>
    <mergeCell ref="C8:F8"/>
    <mergeCell ref="C9:F9"/>
    <mergeCell ref="C10:F10"/>
    <mergeCell ref="B14:D14"/>
    <mergeCell ref="B15:F15"/>
    <mergeCell ref="C87:F87"/>
    <mergeCell ref="B81:F85"/>
    <mergeCell ref="E57:F57"/>
    <mergeCell ref="E73:F73"/>
    <mergeCell ref="B69:D69"/>
    <mergeCell ref="D16:E16"/>
    <mergeCell ref="D17:E17"/>
    <mergeCell ref="B71:C71"/>
    <mergeCell ref="D71:E71"/>
    <mergeCell ref="D1:F2"/>
    <mergeCell ref="B19:E19"/>
    <mergeCell ref="B23:D23"/>
  </mergeCells>
  <pageMargins left="0.7" right="0.7" top="0.78740157499999996" bottom="0.78740157499999996" header="0.3" footer="0.3"/>
  <pageSetup paperSize="9" orientation="portrait" r:id="rId1"/>
  <headerFooter differentFirst="1"/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 xr:uid="{00000000-0002-0000-0000-000000000000}">
          <x14:formula1>
            <xm:f>Bezugsliste!$A$3:$A$10</xm:f>
          </x14:formula1>
          <xm:sqref>B2</xm:sqref>
        </x14:dataValidation>
        <x14:dataValidation type="list" allowBlank="1" showInputMessage="1" showErrorMessage="1" xr:uid="{00000000-0002-0000-0000-000001000000}">
          <x14:formula1>
            <xm:f>Bezugsliste!$A$14:$A$16</xm:f>
          </x14:formula1>
          <xm:sqref>D75 D16:D17 D71 E72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A16"/>
  <sheetViews>
    <sheetView workbookViewId="0">
      <selection activeCell="D9" sqref="D9"/>
    </sheetView>
  </sheetViews>
  <sheetFormatPr baseColWidth="10" defaultRowHeight="12.75" x14ac:dyDescent="0.2"/>
  <cols>
    <col min="1" max="1" width="36.7109375" customWidth="1"/>
  </cols>
  <sheetData>
    <row r="2" spans="1:1" x14ac:dyDescent="0.2">
      <c r="A2" t="s">
        <v>1</v>
      </c>
    </row>
    <row r="3" spans="1:1" x14ac:dyDescent="0.2">
      <c r="A3" t="s">
        <v>12</v>
      </c>
    </row>
    <row r="4" spans="1:1" ht="51" x14ac:dyDescent="0.2">
      <c r="A4" s="1" t="s">
        <v>68</v>
      </c>
    </row>
    <row r="5" spans="1:1" ht="51" x14ac:dyDescent="0.2">
      <c r="A5" s="1" t="s">
        <v>71</v>
      </c>
    </row>
    <row r="6" spans="1:1" ht="51" x14ac:dyDescent="0.2">
      <c r="A6" s="1" t="s">
        <v>69</v>
      </c>
    </row>
    <row r="7" spans="1:1" ht="51" x14ac:dyDescent="0.2">
      <c r="A7" s="1" t="s">
        <v>73</v>
      </c>
    </row>
    <row r="8" spans="1:1" ht="51" x14ac:dyDescent="0.2">
      <c r="A8" s="1" t="s">
        <v>72</v>
      </c>
    </row>
    <row r="9" spans="1:1" ht="51" x14ac:dyDescent="0.2">
      <c r="A9" s="1" t="s">
        <v>74</v>
      </c>
    </row>
    <row r="10" spans="1:1" ht="63.75" x14ac:dyDescent="0.2">
      <c r="A10" s="1" t="s">
        <v>70</v>
      </c>
    </row>
    <row r="13" spans="1:1" x14ac:dyDescent="0.2">
      <c r="A13" s="1" t="s">
        <v>11</v>
      </c>
    </row>
    <row r="14" spans="1:1" x14ac:dyDescent="0.2">
      <c r="A14" s="1" t="s">
        <v>15</v>
      </c>
    </row>
    <row r="15" spans="1:1" x14ac:dyDescent="0.2">
      <c r="A15" t="s">
        <v>13</v>
      </c>
    </row>
    <row r="16" spans="1:1" x14ac:dyDescent="0.2">
      <c r="A16" t="s">
        <v>14</v>
      </c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Antragsformular</vt:lpstr>
      <vt:lpstr>Bezugsliste</vt:lpstr>
    </vt:vector>
  </TitlesOfParts>
  <Company>StMI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Pfnür, Andreas (StMI)</dc:creator>
  <cp:lastModifiedBy>Theresa Kraus</cp:lastModifiedBy>
  <cp:lastPrinted>2023-09-26T16:14:21Z</cp:lastPrinted>
  <dcterms:created xsi:type="dcterms:W3CDTF">2023-09-20T08:53:15Z</dcterms:created>
  <dcterms:modified xsi:type="dcterms:W3CDTF">2023-09-27T08:30:02Z</dcterms:modified>
</cp:coreProperties>
</file>